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1" sheetId="1" r:id="rId1"/>
  </sheets>
  <definedNames>
    <definedName name="solver_adj" localSheetId="0" hidden="1">'1'!$E$9:$E$11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'1'!$F$37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<sst xmlns="http://schemas.openxmlformats.org/spreadsheetml/2006/main" count="25" uniqueCount="25">
  <si>
    <t>An Example of the Use of Excel Solver for Curve Fitting</t>
  </si>
  <si>
    <t>-F. McConville, FXM Engineering &amp; Design</t>
  </si>
  <si>
    <t>Example Model:  Modified Asymptotic Exponential</t>
  </si>
  <si>
    <t>Values of Function Parmeters a, b, c</t>
  </si>
  <si>
    <t xml:space="preserve">c =  </t>
  </si>
  <si>
    <t xml:space="preserve">b =  </t>
  </si>
  <si>
    <t xml:space="preserve">a =  </t>
  </si>
  <si>
    <t>Solver parameter:</t>
  </si>
  <si>
    <t>Values of y calculated using the model equation</t>
  </si>
  <si>
    <t>Experimental 
x-data</t>
  </si>
  <si>
    <t>Experimental 
y-data</t>
  </si>
  <si>
    <t>Difference 
(calc y values - exper. y values)</t>
  </si>
  <si>
    <t>Square of Column E</t>
  </si>
  <si>
    <t>(Sum of Column E)</t>
  </si>
  <si>
    <t>These cells will be adjusted by Solver</t>
  </si>
  <si>
    <t>Procedure:</t>
  </si>
  <si>
    <t>1. Enter experimental values</t>
  </si>
  <si>
    <t>2. Input starting values a, b and c</t>
  </si>
  <si>
    <t>4. Click Okay to keep solver solution</t>
  </si>
  <si>
    <t>5. 'Best-fit' parameters are now displayed</t>
  </si>
  <si>
    <t xml:space="preserve">    in cells F9 - F11</t>
  </si>
  <si>
    <t>3. Click Tools&gt;Solver&gt;Solve*</t>
  </si>
  <si>
    <t>* if Solver does not appear under Tools,</t>
  </si>
  <si>
    <t xml:space="preserve">  select the Solver checkbox under Tools&gt;Add-ins</t>
  </si>
  <si>
    <t>to minimize the value of cell F37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</si>
</sst>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E+00"/>
    <numFmt numFmtId="176" formatCode="0.000E+00"/>
  </numFmts>
  <fonts count="13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.25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 quotePrefix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71" fontId="3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70" fontId="8" fillId="5" borderId="2" xfId="0" applyNumberFormat="1" applyFont="1" applyFill="1" applyBorder="1" applyAlignment="1">
      <alignment horizontal="center" vertical="center"/>
    </xf>
    <xf numFmtId="171" fontId="8" fillId="5" borderId="2" xfId="0" applyNumberFormat="1" applyFont="1" applyFill="1" applyBorder="1" applyAlignment="1">
      <alignment horizontal="center" vertical="center"/>
    </xf>
    <xf numFmtId="175" fontId="8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0" fontId="11" fillId="6" borderId="4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170" fontId="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x vs y Curve Fit Example</a:t>
            </a:r>
          </a:p>
        </c:rich>
      </c:tx>
      <c:layout>
        <c:manualLayout>
          <c:xMode val="factor"/>
          <c:yMode val="factor"/>
          <c:x val="0.004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625"/>
          <c:w val="0.926"/>
          <c:h val="0.81575"/>
        </c:manualLayout>
      </c:layout>
      <c:scatterChart>
        <c:scatterStyle val="smooth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1!$B$16:$B$35</c:f>
              <c:numCache/>
            </c:numRef>
          </c:xVal>
          <c:yVal>
            <c:numRef>
              <c:f>1!$C$16:$C$35</c:f>
              <c:numCache/>
            </c:numRef>
          </c:yVal>
          <c:smooth val="1"/>
        </c:ser>
        <c:ser>
          <c:idx val="1"/>
          <c:order val="1"/>
          <c:tx>
            <c:v>Model Values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1!$B$16:$B$35</c:f>
              <c:numCache/>
            </c:numRef>
          </c:xVal>
          <c:yVal>
            <c:numRef>
              <c:f>1!$D$16:$D$35</c:f>
              <c:numCache/>
            </c:numRef>
          </c:yVal>
          <c:smooth val="1"/>
        </c:ser>
        <c:axId val="25782454"/>
        <c:axId val="30715495"/>
      </c:scatterChart>
      <c:val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crossBetween val="midCat"/>
        <c:dispUnits/>
      </c:valAx>
      <c:valAx>
        <c:axId val="30715495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82454"/>
        <c:crosses val="autoZero"/>
        <c:crossBetween val="midCat"/>
        <c:dispUnits/>
        <c:majorUnit val="0.2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7275"/>
          <c:y val="0.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14</xdr:row>
      <xdr:rowOff>19050</xdr:rowOff>
    </xdr:from>
    <xdr:to>
      <xdr:col>14</xdr:col>
      <xdr:colOff>161925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5629275" y="2314575"/>
        <a:ext cx="48577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421875" style="1" customWidth="1"/>
    <col min="2" max="6" width="14.421875" style="1" customWidth="1"/>
    <col min="7" max="9" width="9.140625" style="1" customWidth="1"/>
    <col min="10" max="10" width="10.8515625" style="1" customWidth="1"/>
    <col min="11" max="11" width="10.57421875" style="1" customWidth="1"/>
    <col min="12" max="15" width="9.140625" style="1" customWidth="1"/>
    <col min="16" max="16" width="7.8515625" style="1" customWidth="1"/>
    <col min="17" max="16384" width="9.140625" style="1" customWidth="1"/>
  </cols>
  <sheetData>
    <row r="1" spans="3:10" ht="15">
      <c r="C1" s="2" t="s">
        <v>0</v>
      </c>
      <c r="J1" s="3" t="s">
        <v>1</v>
      </c>
    </row>
    <row r="3" ht="12.75">
      <c r="C3" s="4" t="s">
        <v>2</v>
      </c>
    </row>
    <row r="4" spans="10:15" ht="12.75">
      <c r="J4" s="14" t="s">
        <v>15</v>
      </c>
      <c r="K4" s="15" t="s">
        <v>16</v>
      </c>
      <c r="L4" s="15"/>
      <c r="M4" s="15"/>
      <c r="N4" s="15"/>
      <c r="O4" s="18"/>
    </row>
    <row r="5" spans="10:15" ht="12.75">
      <c r="J5" s="16"/>
      <c r="K5" s="17" t="s">
        <v>17</v>
      </c>
      <c r="L5" s="17"/>
      <c r="M5" s="17"/>
      <c r="N5" s="17"/>
      <c r="O5" s="19"/>
    </row>
    <row r="6" spans="10:15" ht="12.75">
      <c r="J6" s="16"/>
      <c r="K6" s="17" t="s">
        <v>21</v>
      </c>
      <c r="L6" s="17"/>
      <c r="M6" s="17"/>
      <c r="N6" s="17"/>
      <c r="O6" s="19"/>
    </row>
    <row r="7" spans="10:15" ht="12.75">
      <c r="J7" s="16"/>
      <c r="K7" s="17" t="s">
        <v>18</v>
      </c>
      <c r="L7" s="17"/>
      <c r="M7" s="17"/>
      <c r="N7" s="17"/>
      <c r="O7" s="19"/>
    </row>
    <row r="8" spans="10:15" ht="12.75">
      <c r="J8" s="16"/>
      <c r="K8" s="17" t="s">
        <v>19</v>
      </c>
      <c r="L8" s="17"/>
      <c r="M8" s="17"/>
      <c r="N8" s="17"/>
      <c r="O8" s="19"/>
    </row>
    <row r="9" spans="3:15" ht="12.75" customHeight="1">
      <c r="C9" s="29" t="s">
        <v>3</v>
      </c>
      <c r="D9" s="5" t="s">
        <v>6</v>
      </c>
      <c r="E9" s="6">
        <v>0.9</v>
      </c>
      <c r="F9" s="1" t="s">
        <v>14</v>
      </c>
      <c r="J9" s="16"/>
      <c r="K9" s="17" t="s">
        <v>20</v>
      </c>
      <c r="L9" s="17"/>
      <c r="M9" s="17"/>
      <c r="N9" s="17"/>
      <c r="O9" s="19"/>
    </row>
    <row r="10" spans="3:15" ht="12.75">
      <c r="C10" s="29"/>
      <c r="D10" s="5" t="s">
        <v>5</v>
      </c>
      <c r="E10" s="6">
        <v>1</v>
      </c>
      <c r="F10" s="1" t="s">
        <v>24</v>
      </c>
      <c r="J10" s="20"/>
      <c r="K10" s="22" t="s">
        <v>22</v>
      </c>
      <c r="L10" s="22"/>
      <c r="M10" s="22"/>
      <c r="N10" s="22"/>
      <c r="O10" s="23"/>
    </row>
    <row r="11" spans="3:15" ht="12.75">
      <c r="C11" s="29"/>
      <c r="D11" s="5" t="s">
        <v>4</v>
      </c>
      <c r="E11" s="6">
        <v>0.5</v>
      </c>
      <c r="J11" s="21"/>
      <c r="K11" s="24" t="s">
        <v>23</v>
      </c>
      <c r="L11" s="24"/>
      <c r="M11" s="24"/>
      <c r="N11" s="24"/>
      <c r="O11" s="25"/>
    </row>
    <row r="15" spans="2:6" ht="52.5" customHeight="1">
      <c r="B15" s="8" t="s">
        <v>9</v>
      </c>
      <c r="C15" s="8" t="s">
        <v>10</v>
      </c>
      <c r="D15" s="8" t="s">
        <v>8</v>
      </c>
      <c r="E15" s="8" t="s">
        <v>11</v>
      </c>
      <c r="F15" s="8" t="s">
        <v>12</v>
      </c>
    </row>
    <row r="16" spans="2:6" ht="12.75">
      <c r="B16" s="12">
        <v>1.02</v>
      </c>
      <c r="C16" s="13">
        <v>0.4171</v>
      </c>
      <c r="D16" s="9">
        <f aca="true" t="shared" si="0" ref="D16:D35">E$9*(E$10-EXP(-E$11*$B16))</f>
        <v>0.3595539790689607</v>
      </c>
      <c r="E16" s="10">
        <f aca="true" t="shared" si="1" ref="E16:E35">D16-C16</f>
        <v>-0.05754602093103933</v>
      </c>
      <c r="F16" s="11">
        <f aca="true" t="shared" si="2" ref="F16:F35">POWER(E16,2)</f>
        <v>0.003311544524995617</v>
      </c>
    </row>
    <row r="17" spans="2:6" ht="12.75">
      <c r="B17" s="12">
        <v>1.79</v>
      </c>
      <c r="C17" s="13">
        <v>0.571</v>
      </c>
      <c r="D17" s="9">
        <f t="shared" si="0"/>
        <v>0.5322531612232365</v>
      </c>
      <c r="E17" s="10">
        <f t="shared" si="1"/>
        <v>-0.03874683877676344</v>
      </c>
      <c r="F17" s="11">
        <f t="shared" si="2"/>
        <v>0.0015013175151924987</v>
      </c>
    </row>
    <row r="18" spans="2:6" ht="12.75">
      <c r="B18" s="12">
        <v>2.43</v>
      </c>
      <c r="C18" s="13">
        <v>0.7030000000000001</v>
      </c>
      <c r="D18" s="9">
        <f t="shared" si="0"/>
        <v>0.6329609871353592</v>
      </c>
      <c r="E18" s="10">
        <f t="shared" si="1"/>
        <v>-0.07003901286464087</v>
      </c>
      <c r="F18" s="11">
        <f t="shared" si="2"/>
        <v>0.004905463323053329</v>
      </c>
    </row>
    <row r="19" spans="2:6" ht="12.75">
      <c r="B19" s="12">
        <v>3.1</v>
      </c>
      <c r="C19" s="13">
        <v>0.8160000000000001</v>
      </c>
      <c r="D19" s="9">
        <f t="shared" si="0"/>
        <v>0.7089768235559313</v>
      </c>
      <c r="E19" s="10">
        <f t="shared" si="1"/>
        <v>-0.10702317644406878</v>
      </c>
      <c r="F19" s="11">
        <f t="shared" si="2"/>
        <v>0.011453960296178279</v>
      </c>
    </row>
    <row r="20" spans="2:6" ht="12.75">
      <c r="B20" s="12">
        <v>4.02</v>
      </c>
      <c r="C20" s="13">
        <v>0.877</v>
      </c>
      <c r="D20" s="9">
        <f t="shared" si="0"/>
        <v>0.7794101927980754</v>
      </c>
      <c r="E20" s="10">
        <f t="shared" si="1"/>
        <v>-0.09758980720192456</v>
      </c>
      <c r="F20" s="11">
        <f t="shared" si="2"/>
        <v>0.009523770469708807</v>
      </c>
    </row>
    <row r="21" spans="2:6" ht="12.75">
      <c r="B21" s="12">
        <v>4.98</v>
      </c>
      <c r="C21" s="13">
        <v>0.92</v>
      </c>
      <c r="D21" s="9">
        <f t="shared" si="0"/>
        <v>0.8253810300823446</v>
      </c>
      <c r="E21" s="10">
        <f t="shared" si="1"/>
        <v>-0.0946189699176554</v>
      </c>
      <c r="F21" s="11">
        <f t="shared" si="2"/>
        <v>0.008952749468278176</v>
      </c>
    </row>
    <row r="22" spans="2:6" ht="12.75">
      <c r="B22" s="12">
        <v>6.11</v>
      </c>
      <c r="C22" s="13">
        <v>0.9379</v>
      </c>
      <c r="D22" s="9">
        <f t="shared" si="0"/>
        <v>0.8575895513067049</v>
      </c>
      <c r="E22" s="10">
        <f t="shared" si="1"/>
        <v>-0.08031044869329507</v>
      </c>
      <c r="F22" s="11">
        <f t="shared" si="2"/>
        <v>0.0064497681693183795</v>
      </c>
    </row>
    <row r="23" spans="2:6" ht="12.75">
      <c r="B23" s="12">
        <v>6.95</v>
      </c>
      <c r="C23" s="13">
        <v>0.987</v>
      </c>
      <c r="D23" s="9">
        <f t="shared" si="0"/>
        <v>0.8721343495591408</v>
      </c>
      <c r="E23" s="10">
        <f t="shared" si="1"/>
        <v>-0.11486565044085917</v>
      </c>
      <c r="F23" s="11">
        <f t="shared" si="2"/>
        <v>0.01319411765120165</v>
      </c>
    </row>
    <row r="24" spans="2:6" ht="12.75">
      <c r="B24" s="12">
        <v>7.12</v>
      </c>
      <c r="C24" s="13">
        <v>0.994</v>
      </c>
      <c r="D24" s="9">
        <f t="shared" si="0"/>
        <v>0.874405057757234</v>
      </c>
      <c r="E24" s="10">
        <f t="shared" si="1"/>
        <v>-0.11959494224276601</v>
      </c>
      <c r="F24" s="11">
        <f t="shared" si="2"/>
        <v>0.014302950210050538</v>
      </c>
    </row>
    <row r="25" spans="2:6" ht="12.75">
      <c r="B25" s="12">
        <v>8.03</v>
      </c>
      <c r="C25" s="13">
        <v>1</v>
      </c>
      <c r="D25" s="9">
        <f t="shared" si="0"/>
        <v>0.8837613409043248</v>
      </c>
      <c r="E25" s="10">
        <f t="shared" si="1"/>
        <v>-0.11623865909567521</v>
      </c>
      <c r="F25" s="11">
        <f t="shared" si="2"/>
        <v>0.013511425868360597</v>
      </c>
    </row>
    <row r="26" spans="2:6" ht="12.75">
      <c r="B26" s="12">
        <v>9.13</v>
      </c>
      <c r="C26" s="13">
        <v>1.031</v>
      </c>
      <c r="D26" s="9">
        <f t="shared" si="0"/>
        <v>0.8906311087139168</v>
      </c>
      <c r="E26" s="10">
        <f t="shared" si="1"/>
        <v>-0.1403688912860831</v>
      </c>
      <c r="F26" s="11">
        <f t="shared" si="2"/>
        <v>0.019703425640884214</v>
      </c>
    </row>
    <row r="27" spans="2:6" ht="12.75">
      <c r="B27" s="12">
        <v>10.02</v>
      </c>
      <c r="C27" s="13">
        <v>1.0030000000000001</v>
      </c>
      <c r="D27" s="9">
        <f t="shared" si="0"/>
        <v>0.8939961870243702</v>
      </c>
      <c r="E27" s="10">
        <f t="shared" si="1"/>
        <v>-0.10900381297562989</v>
      </c>
      <c r="F27" s="11">
        <f t="shared" si="2"/>
        <v>0.011881831243226098</v>
      </c>
    </row>
    <row r="28" spans="2:6" ht="12.75">
      <c r="B28" s="12">
        <v>11.1</v>
      </c>
      <c r="C28" s="13">
        <v>1.0170000000000001</v>
      </c>
      <c r="D28" s="9">
        <f t="shared" si="0"/>
        <v>0.8965012884808715</v>
      </c>
      <c r="E28" s="10">
        <f t="shared" si="1"/>
        <v>-0.12049871151912861</v>
      </c>
      <c r="F28" s="11">
        <f t="shared" si="2"/>
        <v>0.014519939477770178</v>
      </c>
    </row>
    <row r="29" spans="2:6" ht="12.75">
      <c r="B29" s="12">
        <v>12.12</v>
      </c>
      <c r="C29" s="13">
        <v>1.0130000000000001</v>
      </c>
      <c r="D29" s="9">
        <f t="shared" si="0"/>
        <v>0.8978990392012238</v>
      </c>
      <c r="E29" s="10">
        <f t="shared" si="1"/>
        <v>-0.1151009607987763</v>
      </c>
      <c r="F29" s="11">
        <f t="shared" si="2"/>
        <v>0.013248231176801437</v>
      </c>
    </row>
    <row r="30" spans="2:6" ht="12.75">
      <c r="B30" s="12">
        <v>13.4</v>
      </c>
      <c r="C30" s="13">
        <v>1.027</v>
      </c>
      <c r="D30" s="9">
        <f t="shared" si="0"/>
        <v>0.8988921792875939</v>
      </c>
      <c r="E30" s="10">
        <f t="shared" si="1"/>
        <v>-0.128107820712406</v>
      </c>
      <c r="F30" s="11">
        <f t="shared" si="2"/>
        <v>0.016411613727681962</v>
      </c>
    </row>
    <row r="31" spans="2:6" ht="12.75">
      <c r="B31" s="12">
        <v>14.01</v>
      </c>
      <c r="C31" s="13">
        <v>1.027</v>
      </c>
      <c r="D31" s="9">
        <f t="shared" si="0"/>
        <v>0.8991833994582502</v>
      </c>
      <c r="E31" s="10">
        <f t="shared" si="1"/>
        <v>-0.1278166005417497</v>
      </c>
      <c r="F31" s="11">
        <f t="shared" si="2"/>
        <v>0.01633708337404921</v>
      </c>
    </row>
    <row r="32" spans="2:6" ht="12.75">
      <c r="B32" s="12">
        <f>B31+1</f>
        <v>15.01</v>
      </c>
      <c r="C32" s="13">
        <v>1.036</v>
      </c>
      <c r="D32" s="9">
        <f t="shared" si="0"/>
        <v>0.8995047067346909</v>
      </c>
      <c r="E32" s="10">
        <f t="shared" si="1"/>
        <v>-0.13649529326530918</v>
      </c>
      <c r="F32" s="11">
        <f t="shared" si="2"/>
        <v>0.018630965083582758</v>
      </c>
    </row>
    <row r="33" spans="2:6" ht="12.75">
      <c r="B33" s="12">
        <v>15.99</v>
      </c>
      <c r="C33" s="13">
        <v>1.0030000000000001</v>
      </c>
      <c r="D33" s="9">
        <f t="shared" si="0"/>
        <v>0.8996965702728098</v>
      </c>
      <c r="E33" s="10">
        <f t="shared" si="1"/>
        <v>-0.10330342972719031</v>
      </c>
      <c r="F33" s="11">
        <f t="shared" si="2"/>
        <v>0.010671598593400547</v>
      </c>
    </row>
    <row r="34" spans="2:6" ht="12.75">
      <c r="B34" s="12">
        <v>17</v>
      </c>
      <c r="C34" s="13">
        <v>1.031</v>
      </c>
      <c r="D34" s="9">
        <f t="shared" si="0"/>
        <v>0.8998168784678905</v>
      </c>
      <c r="E34" s="10">
        <f t="shared" si="1"/>
        <v>-0.13118312153210943</v>
      </c>
      <c r="F34" s="11">
        <f t="shared" si="2"/>
        <v>0.01720901137490819</v>
      </c>
    </row>
    <row r="35" spans="2:6" ht="12.75">
      <c r="B35" s="12">
        <v>18.34</v>
      </c>
      <c r="C35" s="13">
        <v>1.0230000000000001</v>
      </c>
      <c r="D35" s="9">
        <f t="shared" si="0"/>
        <v>0.8999062951412422</v>
      </c>
      <c r="E35" s="10">
        <f t="shared" si="1"/>
        <v>-0.12309370485875792</v>
      </c>
      <c r="F35" s="11">
        <f t="shared" si="2"/>
        <v>0.015152060175855004</v>
      </c>
    </row>
    <row r="36" spans="2:4" ht="12.75">
      <c r="B36" s="7"/>
      <c r="C36" s="7"/>
      <c r="D36" s="7"/>
    </row>
    <row r="37" spans="2:6" ht="12.75">
      <c r="B37" s="7"/>
      <c r="C37" s="7"/>
      <c r="D37" s="27" t="s">
        <v>7</v>
      </c>
      <c r="E37" s="28"/>
      <c r="F37" s="26">
        <f>SUM(F16:F35)</f>
        <v>0.24087282736449747</v>
      </c>
    </row>
    <row r="38" spans="2:5" ht="12.75">
      <c r="B38" s="7"/>
      <c r="C38" s="7"/>
      <c r="D38" s="27" t="s">
        <v>13</v>
      </c>
      <c r="E38" s="27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7"/>
      <c r="C41" s="7"/>
      <c r="D41" s="7"/>
    </row>
    <row r="42" spans="2:4" ht="12.75">
      <c r="B42" s="7"/>
      <c r="C42" s="7"/>
      <c r="D42" s="7"/>
    </row>
    <row r="43" spans="2:4" ht="12.75">
      <c r="B43" s="7"/>
      <c r="C43" s="7"/>
      <c r="D43" s="7"/>
    </row>
    <row r="44" spans="2:4" ht="12.75">
      <c r="B44" s="7"/>
      <c r="C44" s="7"/>
      <c r="D44" s="7"/>
    </row>
    <row r="45" spans="2:4" ht="12.75">
      <c r="B45" s="7"/>
      <c r="C45" s="7"/>
      <c r="D45" s="7"/>
    </row>
  </sheetData>
  <mergeCells count="3">
    <mergeCell ref="D37:E37"/>
    <mergeCell ref="D38:E38"/>
    <mergeCell ref="C9:C11"/>
  </mergeCells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Equation.DSMT4" shapeId="30836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 McConville</dc:creator>
  <cp:keywords/>
  <dc:description/>
  <cp:lastModifiedBy>Fran McConville</cp:lastModifiedBy>
  <dcterms:created xsi:type="dcterms:W3CDTF">2008-03-15T11:42:45Z</dcterms:created>
  <dcterms:modified xsi:type="dcterms:W3CDTF">2008-03-20T16:31:28Z</dcterms:modified>
  <cp:category/>
  <cp:version/>
  <cp:contentType/>
  <cp:contentStatus/>
</cp:coreProperties>
</file>